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THA\OneDrive\日本おもちゃ病院協会\08 養成講座　運用\01本部講座\受講料一覧\読み取り専用\"/>
    </mc:Choice>
  </mc:AlternateContent>
  <xr:revisionPtr revIDLastSave="0" documentId="13_ncr:1_{45407582-6E8C-4966-A0FC-2C977B8139BA}" xr6:coauthVersionLast="47" xr6:coauthVersionMax="47" xr10:uidLastSave="{00000000-0000-0000-0000-000000000000}"/>
  <bookViews>
    <workbookView xWindow="-108" yWindow="-108" windowWidth="23256" windowHeight="12576" xr2:uid="{0ABBF31C-A01B-4A39-A1D7-EC2371178B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E7" i="1"/>
  <c r="D7" i="1"/>
  <c r="C7" i="1" l="1"/>
</calcChain>
</file>

<file path=xl/sharedStrings.xml><?xml version="1.0" encoding="utf-8"?>
<sst xmlns="http://schemas.openxmlformats.org/spreadsheetml/2006/main" count="39" uniqueCount="34">
  <si>
    <t>受講料総額の求め方</t>
    <rPh sb="0" eb="5">
      <t>ジュコウリョウソウガク</t>
    </rPh>
    <rPh sb="6" eb="7">
      <t>モト</t>
    </rPh>
    <rPh sb="8" eb="9">
      <t>カタ</t>
    </rPh>
    <phoneticPr fontId="3"/>
  </si>
  <si>
    <r>
      <t>下記の１から３の</t>
    </r>
    <r>
      <rPr>
        <sz val="12"/>
        <color rgb="FFFF0000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のリストから</t>
    </r>
    <r>
      <rPr>
        <sz val="12"/>
        <color theme="1"/>
        <rFont val="ＭＳ Ｐゴシック"/>
        <family val="2"/>
        <charset val="128"/>
      </rPr>
      <t>選んでいただくと総額が算出されます。</t>
    </r>
    <rPh sb="0" eb="2">
      <t>カキ</t>
    </rPh>
    <rPh sb="15" eb="16">
      <t>エラ</t>
    </rPh>
    <rPh sb="23" eb="25">
      <t>ソウガク</t>
    </rPh>
    <rPh sb="26" eb="28">
      <t>サンシュツ</t>
    </rPh>
    <phoneticPr fontId="3"/>
  </si>
  <si>
    <t>受講料総額</t>
    <rPh sb="0" eb="3">
      <t>ジュコウリョウ</t>
    </rPh>
    <rPh sb="3" eb="5">
      <t>ソウガク</t>
    </rPh>
    <phoneticPr fontId="3"/>
  </si>
  <si>
    <t>受講料</t>
    <rPh sb="0" eb="3">
      <t>ジュコウリョウ</t>
    </rPh>
    <phoneticPr fontId="3"/>
  </si>
  <si>
    <t>入会金</t>
    <rPh sb="0" eb="3">
      <t>ニュウカイキン</t>
    </rPh>
    <phoneticPr fontId="3"/>
  </si>
  <si>
    <t>年会費</t>
    <rPh sb="0" eb="3">
      <t>ネンカイヒ</t>
    </rPh>
    <phoneticPr fontId="3"/>
  </si>
  <si>
    <t>講本代</t>
    <rPh sb="0" eb="3">
      <t>コウホンダイ</t>
    </rPh>
    <phoneticPr fontId="3"/>
  </si>
  <si>
    <t>１　受講希望のコースは</t>
    <rPh sb="2" eb="6">
      <t>ジュコウキボウ</t>
    </rPh>
    <phoneticPr fontId="3"/>
  </si>
  <si>
    <t>区分</t>
    <rPh sb="0" eb="2">
      <t>クブン</t>
    </rPh>
    <phoneticPr fontId="3"/>
  </si>
  <si>
    <t>入門・実習連続編</t>
    <phoneticPr fontId="3"/>
  </si>
  <si>
    <t>入門編のみ</t>
    <phoneticPr fontId="3"/>
  </si>
  <si>
    <t>実習編のみ</t>
    <phoneticPr fontId="3"/>
  </si>
  <si>
    <t>実践編（会員限定）　</t>
    <phoneticPr fontId="3"/>
  </si>
  <si>
    <t>はい</t>
    <phoneticPr fontId="3"/>
  </si>
  <si>
    <r>
      <t>会員（</t>
    </r>
    <r>
      <rPr>
        <sz val="12"/>
        <color rgb="FFFF0000"/>
        <rFont val="ＭＳ Ｐゴシック"/>
        <family val="3"/>
        <charset val="128"/>
      </rPr>
      <t>同時入会者を含む</t>
    </r>
    <r>
      <rPr>
        <sz val="12"/>
        <color theme="1"/>
        <rFont val="ＭＳ Ｐゴシック"/>
        <family val="2"/>
        <charset val="128"/>
      </rPr>
      <t>）</t>
    </r>
    <rPh sb="0" eb="2">
      <t>カイイン</t>
    </rPh>
    <rPh sb="3" eb="8">
      <t>ドウジニュウカイシャ</t>
    </rPh>
    <rPh sb="9" eb="10">
      <t>フク</t>
    </rPh>
    <phoneticPr fontId="3"/>
  </si>
  <si>
    <t>いいえ（同時入会します）</t>
    <rPh sb="4" eb="8">
      <t>ドウジニュウカイ</t>
    </rPh>
    <phoneticPr fontId="3"/>
  </si>
  <si>
    <t>いいえ</t>
    <phoneticPr fontId="3"/>
  </si>
  <si>
    <t>非会員</t>
    <rPh sb="0" eb="3">
      <t>ヒカイイン</t>
    </rPh>
    <phoneticPr fontId="3"/>
  </si>
  <si>
    <t>―</t>
    <phoneticPr fontId="3"/>
  </si>
  <si>
    <t>２　会員の方ですか</t>
    <rPh sb="2" eb="4">
      <t>カイイン</t>
    </rPh>
    <rPh sb="5" eb="6">
      <t>カタ</t>
    </rPh>
    <phoneticPr fontId="3"/>
  </si>
  <si>
    <t>実習編のみ　</t>
    <phoneticPr fontId="3"/>
  </si>
  <si>
    <t>いいえ（同時入会しません）</t>
    <rPh sb="4" eb="8">
      <t>ドウジニュウカイ</t>
    </rPh>
    <phoneticPr fontId="3"/>
  </si>
  <si>
    <t>入会金</t>
    <rPh sb="0" eb="3">
      <t>ニュウカイキン</t>
    </rPh>
    <phoneticPr fontId="3"/>
  </si>
  <si>
    <t>年会費</t>
    <rPh sb="0" eb="3">
      <t>ネンカイヒ</t>
    </rPh>
    <phoneticPr fontId="3"/>
  </si>
  <si>
    <t>※入会いただいた方には特典として協会特注</t>
  </si>
  <si>
    <t>講本代</t>
    <rPh sb="0" eb="3">
      <t>コウホンダイ</t>
    </rPh>
    <phoneticPr fontId="3"/>
  </si>
  <si>
    <t>ドライバーセット（定価1500円）と協会エプロン</t>
    <phoneticPr fontId="3"/>
  </si>
  <si>
    <t>※会員には情報誌（おもちゃ病院通信）の購読</t>
    <rPh sb="1" eb="3">
      <t>カイイン</t>
    </rPh>
    <rPh sb="5" eb="8">
      <t>ジョウホウシ</t>
    </rPh>
    <rPh sb="13" eb="15">
      <t>ビョウイン</t>
    </rPh>
    <rPh sb="15" eb="17">
      <t>ツウシン</t>
    </rPh>
    <rPh sb="19" eb="21">
      <t>コウドク</t>
    </rPh>
    <phoneticPr fontId="3"/>
  </si>
  <si>
    <t>修理用部品、協会特注修理用工具の販売、</t>
    <rPh sb="0" eb="2">
      <t>シュウリ</t>
    </rPh>
    <rPh sb="2" eb="3">
      <t>ヨウ</t>
    </rPh>
    <rPh sb="3" eb="5">
      <t>ブヒン</t>
    </rPh>
    <rPh sb="6" eb="8">
      <t>キョウカイ</t>
    </rPh>
    <rPh sb="8" eb="10">
      <t>トクチュウ</t>
    </rPh>
    <rPh sb="10" eb="12">
      <t>シュウリ</t>
    </rPh>
    <rPh sb="12" eb="13">
      <t>ヨウ</t>
    </rPh>
    <rPh sb="13" eb="15">
      <t>コウグ</t>
    </rPh>
    <rPh sb="16" eb="18">
      <t>ハンバイ</t>
    </rPh>
    <phoneticPr fontId="3"/>
  </si>
  <si>
    <t>情報の収集などの会員特典があります。</t>
    <rPh sb="13" eb="17">
      <t>カイイントクテン</t>
    </rPh>
    <phoneticPr fontId="3"/>
  </si>
  <si>
    <t>３　講本（おもちゃドクター入門）をおもちですか？</t>
    <rPh sb="2" eb="4">
      <t>コウホン</t>
    </rPh>
    <rPh sb="13" eb="15">
      <t>ニュウモン</t>
    </rPh>
    <phoneticPr fontId="3"/>
  </si>
  <si>
    <r>
      <t>（定価</t>
    </r>
    <r>
      <rPr>
        <b/>
        <sz val="12"/>
        <color rgb="FFFF0000"/>
        <rFont val="游ゴシック"/>
        <family val="3"/>
        <charset val="128"/>
      </rPr>
      <t xml:space="preserve"> 2022.1.1~</t>
    </r>
    <r>
      <rPr>
        <b/>
        <sz val="12"/>
        <color rgb="FFFF0000"/>
        <rFont val="ＪＳ明朝"/>
        <family val="3"/>
        <charset val="128"/>
      </rPr>
      <t>2</t>
    </r>
    <r>
      <rPr>
        <b/>
        <sz val="12"/>
        <color rgb="FFFF0000"/>
        <rFont val="ＭＳ Ｐゴシック"/>
        <family val="3"/>
        <charset val="128"/>
      </rPr>
      <t>7</t>
    </r>
    <r>
      <rPr>
        <b/>
        <sz val="12"/>
        <color rgb="FFFF0000"/>
        <rFont val="ＪＳ明朝"/>
        <family val="3"/>
        <charset val="128"/>
      </rPr>
      <t>00円）をプレゼントいたします</t>
    </r>
    <phoneticPr fontId="3"/>
  </si>
  <si>
    <t>入門・実習連続編</t>
  </si>
  <si>
    <t>いいえ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</si>
</sst>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6"/>
      <name val="ＪＳ明朝"/>
      <family val="2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2"/>
      <charset val="128"/>
    </font>
    <font>
      <sz val="12"/>
      <color rgb="FFFF0000"/>
      <name val="ＪＳ明朝"/>
      <family val="2"/>
      <charset val="128"/>
    </font>
    <font>
      <b/>
      <sz val="12"/>
      <color rgb="FFFF0000"/>
      <name val="ＪＳ明朝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2" xfId="0" applyBorder="1">
      <alignment vertical="center"/>
    </xf>
    <xf numFmtId="0" fontId="2" fillId="0" borderId="3" xfId="0" applyFont="1" applyBorder="1">
      <alignment vertical="center"/>
    </xf>
    <xf numFmtId="0" fontId="0" fillId="0" borderId="3" xfId="0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76" fontId="0" fillId="0" borderId="3" xfId="0" applyNumberFormat="1" applyBorder="1">
      <alignment vertical="center"/>
    </xf>
    <xf numFmtId="176" fontId="2" fillId="0" borderId="3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4" xfId="0" applyFont="1" applyBorder="1" applyProtection="1">
      <alignment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3" xfId="0" applyBorder="1" applyProtection="1">
      <alignment vertical="center"/>
      <protection hidden="1"/>
    </xf>
    <xf numFmtId="0" fontId="0" fillId="0" borderId="0" xfId="0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47697-4BEA-4AAF-B436-11E19602DD13}">
  <dimension ref="B3:Y23"/>
  <sheetViews>
    <sheetView tabSelected="1" workbookViewId="0">
      <selection activeCell="I9" sqref="I9"/>
    </sheetView>
  </sheetViews>
  <sheetFormatPr defaultRowHeight="18"/>
  <cols>
    <col min="1" max="1" width="2.69921875" customWidth="1"/>
    <col min="2" max="2" width="3" customWidth="1"/>
    <col min="3" max="3" width="15.19921875" customWidth="1"/>
    <col min="11" max="19" width="0" hidden="1" customWidth="1"/>
    <col min="20" max="20" width="12.8984375" hidden="1" customWidth="1"/>
    <col min="21" max="23" width="0" hidden="1" customWidth="1"/>
  </cols>
  <sheetData>
    <row r="3" spans="2:25">
      <c r="B3" s="1" t="s">
        <v>0</v>
      </c>
    </row>
    <row r="4" spans="2:25">
      <c r="C4" s="1" t="s">
        <v>1</v>
      </c>
    </row>
    <row r="5" spans="2:25" ht="18.600000000000001" thickBot="1"/>
    <row r="6" spans="2:25" ht="18.600000000000001" thickTop="1">
      <c r="C6" s="2" t="s">
        <v>2</v>
      </c>
      <c r="D6" s="3" t="s">
        <v>3</v>
      </c>
      <c r="E6" s="4" t="s">
        <v>4</v>
      </c>
      <c r="F6" s="4" t="s">
        <v>5</v>
      </c>
      <c r="G6" s="4" t="s">
        <v>6</v>
      </c>
    </row>
    <row r="7" spans="2:25" ht="18.600000000000001" thickBot="1">
      <c r="C7" s="11">
        <f>IF(AND(C10=K13,C13=N12),"受講できません",SUM(D7:G7))</f>
        <v>14700</v>
      </c>
      <c r="D7" s="12">
        <f>IF(AND(C10=K10,OR(C13=N10,C13=N11)),T10,IF(AND(C10=K10,C13=N12),T11,IF(AND(C10=K11,OR(C13=N10,C13=N11)),U10,IF(AND(C10=K11,C13=N12),U11,IF(AND(C10=K12,OR(C13=N10,C13=N11)),V10,IF(AND(C10=K12,C13=N12),V11,IF(AND(C10=K13,OR(C13=N10,C13=N11)),W10,IF(AND(C10=K13,C13=N12),"会員限定です",""))))))))</f>
        <v>7000</v>
      </c>
      <c r="E7" s="13">
        <f>IF($C13=$N11,T13,IF($C13=$N10,0,IF($C13=$N12,0,"")))</f>
        <v>3000</v>
      </c>
      <c r="F7" s="13">
        <f>IF($C13=$N11,T14,IF($C13=$N10,0,IF($C13=$N12,0,"")))</f>
        <v>3000</v>
      </c>
      <c r="G7" s="13">
        <f>IF(C23="いいえ",T15,IF(C23="はい",0,""))</f>
        <v>1700</v>
      </c>
    </row>
    <row r="8" spans="2:25" ht="18.600000000000001" thickTop="1"/>
    <row r="9" spans="2:25" ht="54">
      <c r="B9" s="1" t="s">
        <v>7</v>
      </c>
      <c r="S9" s="4" t="s">
        <v>8</v>
      </c>
      <c r="T9" s="5" t="s">
        <v>9</v>
      </c>
      <c r="U9" s="5" t="s">
        <v>10</v>
      </c>
      <c r="V9" s="5" t="s">
        <v>11</v>
      </c>
      <c r="W9" s="5" t="s">
        <v>12</v>
      </c>
    </row>
    <row r="10" spans="2:25" ht="43.2">
      <c r="C10" s="15" t="s">
        <v>32</v>
      </c>
      <c r="D10" s="16"/>
      <c r="K10" t="s">
        <v>9</v>
      </c>
      <c r="N10" s="1" t="s">
        <v>13</v>
      </c>
      <c r="Q10" t="s">
        <v>13</v>
      </c>
      <c r="S10" s="6" t="s">
        <v>14</v>
      </c>
      <c r="T10" s="7">
        <v>7000</v>
      </c>
      <c r="U10" s="7">
        <v>2000</v>
      </c>
      <c r="V10" s="7">
        <v>6000</v>
      </c>
      <c r="W10" s="7">
        <v>3000</v>
      </c>
    </row>
    <row r="11" spans="2:25">
      <c r="K11" t="s">
        <v>10</v>
      </c>
      <c r="N11" s="1" t="s">
        <v>15</v>
      </c>
      <c r="Q11" s="1" t="s">
        <v>16</v>
      </c>
      <c r="S11" s="4" t="s">
        <v>17</v>
      </c>
      <c r="T11" s="7">
        <v>11000</v>
      </c>
      <c r="U11" s="7">
        <v>4000</v>
      </c>
      <c r="V11" s="7">
        <v>8000</v>
      </c>
      <c r="W11" s="8" t="s">
        <v>18</v>
      </c>
      <c r="Y11" s="14"/>
    </row>
    <row r="12" spans="2:25">
      <c r="B12" t="s">
        <v>19</v>
      </c>
      <c r="K12" t="s">
        <v>20</v>
      </c>
      <c r="N12" s="1" t="s">
        <v>21</v>
      </c>
    </row>
    <row r="13" spans="2:25">
      <c r="C13" s="15" t="s">
        <v>15</v>
      </c>
      <c r="D13" s="17"/>
      <c r="E13" s="16"/>
      <c r="K13" t="s">
        <v>12</v>
      </c>
      <c r="S13" s="1" t="s">
        <v>22</v>
      </c>
      <c r="T13">
        <v>3000</v>
      </c>
    </row>
    <row r="14" spans="2:25">
      <c r="S14" s="1" t="s">
        <v>23</v>
      </c>
      <c r="T14">
        <v>3000</v>
      </c>
    </row>
    <row r="15" spans="2:25">
      <c r="C15" s="9" t="s">
        <v>24</v>
      </c>
      <c r="D15" s="9"/>
      <c r="E15" s="9"/>
      <c r="F15" s="9"/>
      <c r="S15" s="1" t="s">
        <v>25</v>
      </c>
      <c r="T15">
        <v>1700</v>
      </c>
    </row>
    <row r="16" spans="2:25">
      <c r="C16" s="9" t="s">
        <v>26</v>
      </c>
      <c r="D16" s="9"/>
      <c r="E16" s="9"/>
      <c r="F16" s="9"/>
    </row>
    <row r="17" spans="2:6" ht="19.8">
      <c r="C17" s="9" t="s">
        <v>31</v>
      </c>
      <c r="D17" s="9"/>
      <c r="E17" s="9"/>
      <c r="F17" s="9"/>
    </row>
    <row r="18" spans="2:6">
      <c r="C18" s="10" t="s">
        <v>27</v>
      </c>
      <c r="D18" s="9"/>
      <c r="E18" s="9"/>
      <c r="F18" s="9"/>
    </row>
    <row r="19" spans="2:6">
      <c r="C19" s="10" t="s">
        <v>28</v>
      </c>
      <c r="D19" s="9"/>
      <c r="E19" s="9"/>
      <c r="F19" s="9"/>
    </row>
    <row r="20" spans="2:6">
      <c r="C20" s="10" t="s">
        <v>29</v>
      </c>
      <c r="D20" s="9"/>
      <c r="E20" s="9"/>
      <c r="F20" s="9"/>
    </row>
    <row r="22" spans="2:6">
      <c r="B22" s="1" t="s">
        <v>30</v>
      </c>
    </row>
    <row r="23" spans="2:6">
      <c r="C23" s="15" t="s">
        <v>33</v>
      </c>
      <c r="D23" s="16"/>
    </row>
  </sheetData>
  <sheetProtection algorithmName="SHA-512" hashValue="XUidXhcV1e8oKVqDcv8jOJD5lC8NCgrtdjfj6548zQ02Q6ppDOlpytKgAoPrqywkbYub0EMbhbKcnm+u22uG6w==" saltValue="29S2lxOJYfjd4YnjqVoENA==" spinCount="100000" sheet="1" objects="1" scenarios="1"/>
  <mergeCells count="3">
    <mergeCell ref="C10:D10"/>
    <mergeCell ref="C13:E13"/>
    <mergeCell ref="C23:D23"/>
  </mergeCells>
  <phoneticPr fontId="1"/>
  <dataValidations count="3">
    <dataValidation type="list" allowBlank="1" showInputMessage="1" showErrorMessage="1" sqref="C10" xr:uid="{014EFA85-E113-4512-98F8-0277A92C467E}">
      <formula1>$K$10:$K$26</formula1>
    </dataValidation>
    <dataValidation type="list" allowBlank="1" showInputMessage="1" showErrorMessage="1" sqref="C23" xr:uid="{74907996-C0F8-4F61-B10B-3A9ECFC06D48}">
      <formula1>$Q$10:$Q$17</formula1>
    </dataValidation>
    <dataValidation type="list" allowBlank="1" showInputMessage="1" showErrorMessage="1" sqref="C13" xr:uid="{F92766E7-70ED-41AC-86E6-8A3D03D0465E}">
      <formula1>$N$10:$N$16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JTHA</dc:creator>
  <cp:lastModifiedBy>JTHA</cp:lastModifiedBy>
  <dcterms:created xsi:type="dcterms:W3CDTF">2021-12-20T04:54:23Z</dcterms:created>
  <dcterms:modified xsi:type="dcterms:W3CDTF">2021-12-24T02:34:05Z</dcterms:modified>
</cp:coreProperties>
</file>